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e\Desktop\"/>
    </mc:Choice>
  </mc:AlternateContent>
  <xr:revisionPtr revIDLastSave="0" documentId="13_ncr:1_{0F5C6591-0CE1-4AC8-9487-8A9014385D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eekproef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9" i="1" s="1"/>
  <c r="E14" i="1"/>
  <c r="E19" i="1" s="1"/>
  <c r="E22" i="1" l="1"/>
  <c r="K22" i="1"/>
</calcChain>
</file>

<file path=xl/sharedStrings.xml><?xml version="1.0" encoding="utf-8"?>
<sst xmlns="http://schemas.openxmlformats.org/spreadsheetml/2006/main" count="28" uniqueCount="16">
  <si>
    <t>N</t>
  </si>
  <si>
    <t>p</t>
  </si>
  <si>
    <t>∆</t>
  </si>
  <si>
    <t>σ</t>
  </si>
  <si>
    <t>geschatte standaard deviatie</t>
  </si>
  <si>
    <t>omvang gehele populatie</t>
  </si>
  <si>
    <t>toegestane afwijking</t>
  </si>
  <si>
    <t>Invoervelden</t>
  </si>
  <si>
    <t>berekende steekproefgrootte</t>
  </si>
  <si>
    <t xml:space="preserve">% van de populatie, dat voldoet </t>
  </si>
  <si>
    <t>Z</t>
  </si>
  <si>
    <t>B</t>
  </si>
  <si>
    <t>betrouwbaarheid</t>
  </si>
  <si>
    <t>waarde gebaseerd op betrouwbaarheid</t>
  </si>
  <si>
    <t>Minimale steekproefgrootte voor onbekende en/of grote populatie</t>
  </si>
  <si>
    <t>Minimale steekproefgrootte voor bekende en/of kleine populatie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</si>
</sst>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249977111117893"/>
      <name val="Calibri Light"/>
      <family val="2"/>
    </font>
    <font>
      <b/>
      <sz val="12"/>
      <color theme="1" tint="0.249977111117893"/>
      <name val="Calibri Light"/>
      <family val="2"/>
    </font>
    <font>
      <b/>
      <i/>
      <sz val="12"/>
      <color theme="1" tint="0.249977111117893"/>
      <name val="Calibri Light"/>
      <family val="2"/>
    </font>
    <font>
      <sz val="12"/>
      <color theme="1"/>
      <name val="Calibri Light"/>
      <family val="2"/>
    </font>
    <font>
      <b/>
      <sz val="14"/>
      <color theme="1" tint="0.249977111117893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Protection="1">
      <protection hidden="1"/>
    </xf>
    <xf numFmtId="0" fontId="2" fillId="3" borderId="1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4" xfId="0" applyFont="1" applyFill="1" applyBorder="1" applyProtection="1">
      <protection hidden="1"/>
    </xf>
    <xf numFmtId="0" fontId="2" fillId="3" borderId="2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5" xfId="0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2" fontId="3" fillId="2" borderId="0" xfId="0" applyNumberFormat="1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2" fillId="3" borderId="0" xfId="0" applyFont="1" applyFill="1" applyProtection="1">
      <protection hidden="1"/>
    </xf>
    <xf numFmtId="0" fontId="3" fillId="3" borderId="0" xfId="0" applyFont="1" applyFill="1" applyAlignment="1" applyProtection="1">
      <alignment horizontal="left"/>
      <protection hidden="1"/>
    </xf>
    <xf numFmtId="1" fontId="3" fillId="3" borderId="0" xfId="0" applyNumberFormat="1" applyFont="1" applyFill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9" fontId="5" fillId="0" borderId="0" xfId="0" applyNumberFormat="1" applyFont="1" applyProtection="1">
      <protection hidden="1"/>
    </xf>
    <xf numFmtId="0" fontId="2" fillId="3" borderId="3" xfId="0" applyFont="1" applyFill="1" applyBorder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164" fontId="2" fillId="3" borderId="0" xfId="0" applyNumberFormat="1" applyFont="1" applyFill="1" applyAlignment="1" applyProtection="1">
      <alignment horizontal="center"/>
      <protection hidden="1"/>
    </xf>
    <xf numFmtId="9" fontId="2" fillId="3" borderId="0" xfId="1" applyFont="1" applyFill="1" applyBorder="1" applyAlignment="1" applyProtection="1">
      <alignment horizontal="center"/>
      <protection hidden="1"/>
    </xf>
    <xf numFmtId="2" fontId="2" fillId="3" borderId="0" xfId="0" applyNumberFormat="1" applyFont="1" applyFill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2" fontId="2" fillId="3" borderId="2" xfId="0" applyNumberFormat="1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Protection="1">
      <protection hidden="1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9" fontId="2" fillId="2" borderId="6" xfId="1" applyFont="1" applyFill="1" applyBorder="1" applyAlignment="1" applyProtection="1">
      <alignment horizontal="center"/>
      <protection locked="0"/>
    </xf>
    <xf numFmtId="3" fontId="2" fillId="2" borderId="6" xfId="0" applyNumberFormat="1" applyFont="1" applyFill="1" applyBorder="1" applyAlignment="1" applyProtection="1">
      <alignment horizontal="center"/>
      <protection locked="0"/>
    </xf>
    <xf numFmtId="165" fontId="2" fillId="2" borderId="6" xfId="1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left" indent="2"/>
      <protection hidden="1"/>
    </xf>
    <xf numFmtId="0" fontId="4" fillId="3" borderId="8" xfId="0" applyFont="1" applyFill="1" applyBorder="1" applyAlignment="1" applyProtection="1">
      <alignment horizontal="left" indent="2"/>
      <protection hidden="1"/>
    </xf>
    <xf numFmtId="0" fontId="4" fillId="3" borderId="9" xfId="0" applyFont="1" applyFill="1" applyBorder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 wrapText="1"/>
      <protection hidden="1"/>
    </xf>
    <xf numFmtId="0" fontId="5" fillId="0" borderId="0" xfId="0" applyFont="1" applyBorder="1" applyProtection="1">
      <protection hidden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121920</xdr:rowOff>
    </xdr:from>
    <xdr:to>
      <xdr:col>6</xdr:col>
      <xdr:colOff>0</xdr:colOff>
      <xdr:row>2</xdr:row>
      <xdr:rowOff>9525</xdr:rowOff>
    </xdr:to>
    <xdr:sp macro="" textlink="">
      <xdr:nvSpPr>
        <xdr:cNvPr id="3" name="Text Box 3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0020" y="121920"/>
          <a:ext cx="4114800" cy="291465"/>
        </a:xfrm>
        <a:prstGeom prst="rect">
          <a:avLst/>
        </a:prstGeom>
        <a:gradFill flip="none" rotWithShape="1">
          <a:gsLst>
            <a:gs pos="0">
              <a:srgbClr val="00B050">
                <a:tint val="66000"/>
                <a:satMod val="160000"/>
              </a:srgbClr>
            </a:gs>
            <a:gs pos="50000">
              <a:srgbClr val="00B050">
                <a:tint val="44500"/>
                <a:satMod val="160000"/>
              </a:srgbClr>
            </a:gs>
            <a:gs pos="100000">
              <a:srgbClr val="00B050">
                <a:tint val="23500"/>
                <a:satMod val="160000"/>
              </a:srgbClr>
            </a:gs>
          </a:gsLst>
          <a:lin ang="10800000" scaled="1"/>
          <a:tileRect/>
        </a:gradFill>
        <a:ln w="12700" cap="rnd">
          <a:solidFill>
            <a:schemeClr val="tx1">
              <a:lumMod val="75000"/>
              <a:lumOff val="25000"/>
            </a:schemeClr>
          </a:solidFill>
          <a:round/>
          <a:headEnd/>
          <a:tailEnd/>
        </a:ln>
      </xdr:spPr>
      <xdr:txBody>
        <a:bodyPr wrap="square" anchor="ctr"/>
        <a:lstStyle>
          <a:defPPr>
            <a:defRPr lang="nl-NL"/>
          </a:defPPr>
          <a:lvl1pPr marL="0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62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23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485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46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807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969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131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292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l-NL" sz="1400" b="1">
              <a:solidFill>
                <a:schemeClr val="tx1">
                  <a:lumMod val="75000"/>
                  <a:lumOff val="25000"/>
                </a:schemeClr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Steekproefgrootte discrete data</a:t>
          </a:r>
        </a:p>
      </xdr:txBody>
    </xdr:sp>
    <xdr:clientData/>
  </xdr:twoCellAnchor>
  <xdr:twoCellAnchor>
    <xdr:from>
      <xdr:col>7</xdr:col>
      <xdr:colOff>0</xdr:colOff>
      <xdr:row>0</xdr:row>
      <xdr:rowOff>114300</xdr:rowOff>
    </xdr:from>
    <xdr:to>
      <xdr:col>12</xdr:col>
      <xdr:colOff>1875</xdr:colOff>
      <xdr:row>2</xdr:row>
      <xdr:rowOff>2040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0" y="114300"/>
          <a:ext cx="4116675" cy="291600"/>
        </a:xfrm>
        <a:prstGeom prst="rect">
          <a:avLst/>
        </a:prstGeom>
        <a:gradFill flip="none" rotWithShape="1">
          <a:gsLst>
            <a:gs pos="0">
              <a:schemeClr val="tx2">
                <a:lumMod val="60000"/>
                <a:lumOff val="40000"/>
                <a:tint val="66000"/>
                <a:satMod val="160000"/>
              </a:schemeClr>
            </a:gs>
            <a:gs pos="50000">
              <a:schemeClr val="tx2">
                <a:lumMod val="60000"/>
                <a:lumOff val="40000"/>
                <a:tint val="44500"/>
                <a:satMod val="160000"/>
              </a:schemeClr>
            </a:gs>
            <a:gs pos="100000">
              <a:schemeClr val="tx2">
                <a:lumMod val="60000"/>
                <a:lumOff val="40000"/>
                <a:tint val="23500"/>
                <a:satMod val="160000"/>
              </a:schemeClr>
            </a:gs>
          </a:gsLst>
          <a:lin ang="5400000" scaled="1"/>
          <a:tileRect/>
        </a:gradFill>
        <a:ln w="19050" cap="rnd">
          <a:solidFill>
            <a:schemeClr val="tx1">
              <a:lumMod val="75000"/>
              <a:lumOff val="25000"/>
            </a:schemeClr>
          </a:solidFill>
          <a:round/>
          <a:headEnd/>
          <a:tailEnd/>
        </a:ln>
      </xdr:spPr>
      <xdr:txBody>
        <a:bodyPr wrap="square" anchor="ctr"/>
        <a:lstStyle>
          <a:defPPr>
            <a:defRPr lang="nl-NL"/>
          </a:defPPr>
          <a:lvl1pPr marL="0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62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23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485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46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807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969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131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292" algn="l" defTabSz="914323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323" rtl="0" eaLnBrk="1" latinLnBrk="0" hangingPunct="1"/>
          <a:r>
            <a:rPr lang="nl-NL" sz="1400" b="1" kern="1200">
              <a:solidFill>
                <a:schemeClr val="tx1">
                  <a:lumMod val="75000"/>
                  <a:lumOff val="2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Steekproefgrootte continue data</a:t>
          </a:r>
        </a:p>
      </xdr:txBody>
    </xdr:sp>
    <xdr:clientData/>
  </xdr:twoCellAnchor>
  <xdr:twoCellAnchor editAs="oneCell">
    <xdr:from>
      <xdr:col>4</xdr:col>
      <xdr:colOff>647700</xdr:colOff>
      <xdr:row>24</xdr:row>
      <xdr:rowOff>144644</xdr:rowOff>
    </xdr:from>
    <xdr:to>
      <xdr:col>8</xdr:col>
      <xdr:colOff>97535</xdr:colOff>
      <xdr:row>26</xdr:row>
      <xdr:rowOff>175259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0980" y="4785224"/>
          <a:ext cx="882395" cy="426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tabSelected="1" workbookViewId="0">
      <selection activeCell="O29" sqref="O29"/>
    </sheetView>
  </sheetViews>
  <sheetFormatPr defaultColWidth="9.140625" defaultRowHeight="15.75" x14ac:dyDescent="0.25"/>
  <cols>
    <col min="1" max="2" width="2.28515625" style="20" customWidth="1"/>
    <col min="3" max="3" width="3.7109375" style="20" customWidth="1"/>
    <col min="4" max="4" width="38.7109375" style="20" customWidth="1"/>
    <col min="5" max="5" width="10.7109375" style="20" customWidth="1"/>
    <col min="6" max="6" width="3.7109375" style="20" customWidth="1"/>
    <col min="7" max="7" width="4.28515625" style="20" customWidth="1"/>
    <col min="8" max="8" width="2.28515625" style="20" customWidth="1"/>
    <col min="9" max="9" width="3.7109375" style="20" customWidth="1"/>
    <col min="10" max="10" width="38.7109375" style="20" customWidth="1"/>
    <col min="11" max="11" width="10.7109375" style="20" customWidth="1"/>
    <col min="12" max="12" width="3.7109375" style="20" customWidth="1"/>
    <col min="13" max="16384" width="9.140625" style="20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6.5" customHeight="1" x14ac:dyDescent="0.25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</row>
    <row r="3" spans="1:16" ht="6" customHeight="1" thickBot="1" x14ac:dyDescent="0.3">
      <c r="A3" s="1"/>
      <c r="B3" s="3"/>
      <c r="C3" s="3"/>
      <c r="D3" s="3"/>
      <c r="E3" s="3"/>
      <c r="F3" s="3"/>
      <c r="G3" s="2"/>
      <c r="H3" s="3"/>
      <c r="I3" s="3"/>
      <c r="J3" s="3"/>
      <c r="K3" s="3"/>
      <c r="L3" s="3"/>
      <c r="M3" s="1"/>
    </row>
    <row r="4" spans="1:16" ht="24.6" customHeight="1" x14ac:dyDescent="0.25">
      <c r="A4" s="1"/>
      <c r="B4" s="37" t="s">
        <v>7</v>
      </c>
      <c r="C4" s="38"/>
      <c r="D4" s="38"/>
      <c r="E4" s="38"/>
      <c r="F4" s="39"/>
      <c r="G4" s="4"/>
      <c r="H4" s="37" t="s">
        <v>7</v>
      </c>
      <c r="I4" s="38"/>
      <c r="J4" s="38"/>
      <c r="K4" s="38"/>
      <c r="L4" s="39"/>
      <c r="M4" s="1"/>
    </row>
    <row r="5" spans="1:16" ht="12" customHeight="1" thickBot="1" x14ac:dyDescent="0.3">
      <c r="A5" s="1"/>
      <c r="B5" s="27"/>
      <c r="C5" s="28"/>
      <c r="D5" s="28"/>
      <c r="E5" s="28"/>
      <c r="F5" s="29"/>
      <c r="G5" s="4"/>
      <c r="H5" s="27"/>
      <c r="I5" s="28"/>
      <c r="J5" s="28"/>
      <c r="K5" s="28"/>
      <c r="L5" s="29"/>
      <c r="M5" s="1"/>
    </row>
    <row r="6" spans="1:16" ht="16.5" thickBot="1" x14ac:dyDescent="0.3">
      <c r="A6" s="1"/>
      <c r="B6" s="5"/>
      <c r="C6" s="16" t="s">
        <v>0</v>
      </c>
      <c r="D6" s="16" t="s">
        <v>5</v>
      </c>
      <c r="E6" s="34"/>
      <c r="F6" s="22"/>
      <c r="G6" s="4"/>
      <c r="H6" s="5"/>
      <c r="I6" s="16" t="s">
        <v>0</v>
      </c>
      <c r="J6" s="16" t="s">
        <v>5</v>
      </c>
      <c r="K6" s="34"/>
      <c r="L6" s="22"/>
      <c r="M6" s="1"/>
    </row>
    <row r="7" spans="1:16" ht="12" customHeight="1" thickBot="1" x14ac:dyDescent="0.3">
      <c r="A7" s="1"/>
      <c r="B7" s="5"/>
      <c r="C7" s="16"/>
      <c r="D7" s="16"/>
      <c r="E7" s="23"/>
      <c r="F7" s="22"/>
      <c r="G7" s="4"/>
      <c r="H7" s="5"/>
      <c r="I7" s="16"/>
      <c r="J7" s="16"/>
      <c r="K7" s="23"/>
      <c r="L7" s="22"/>
      <c r="M7" s="1"/>
      <c r="N7" s="21"/>
    </row>
    <row r="8" spans="1:16" ht="16.5" thickBot="1" x14ac:dyDescent="0.3">
      <c r="A8" s="1"/>
      <c r="B8" s="5"/>
      <c r="C8" s="16" t="s">
        <v>1</v>
      </c>
      <c r="D8" s="16" t="s">
        <v>9</v>
      </c>
      <c r="E8" s="33"/>
      <c r="F8" s="22"/>
      <c r="G8" s="4"/>
      <c r="H8" s="5"/>
      <c r="I8" s="16" t="s">
        <v>3</v>
      </c>
      <c r="J8" s="16" t="s">
        <v>4</v>
      </c>
      <c r="K8" s="32"/>
      <c r="L8" s="22"/>
      <c r="M8" s="1"/>
    </row>
    <row r="9" spans="1:16" ht="12" customHeight="1" thickBot="1" x14ac:dyDescent="0.3">
      <c r="A9" s="1"/>
      <c r="B9" s="5"/>
      <c r="C9" s="16"/>
      <c r="D9" s="16"/>
      <c r="E9" s="24"/>
      <c r="F9" s="22"/>
      <c r="G9" s="4"/>
      <c r="H9" s="5"/>
      <c r="I9" s="16"/>
      <c r="J9" s="16"/>
      <c r="K9" s="24"/>
      <c r="L9" s="22"/>
      <c r="M9" s="1"/>
    </row>
    <row r="10" spans="1:16" ht="16.5" thickBot="1" x14ac:dyDescent="0.3">
      <c r="A10" s="1"/>
      <c r="B10" s="5"/>
      <c r="C10" s="16" t="s">
        <v>2</v>
      </c>
      <c r="D10" s="16" t="s">
        <v>6</v>
      </c>
      <c r="E10" s="33"/>
      <c r="F10" s="22"/>
      <c r="G10" s="4"/>
      <c r="H10" s="5"/>
      <c r="I10" s="16" t="s">
        <v>2</v>
      </c>
      <c r="J10" s="16" t="s">
        <v>6</v>
      </c>
      <c r="K10" s="32"/>
      <c r="L10" s="22"/>
      <c r="M10" s="1"/>
    </row>
    <row r="11" spans="1:16" ht="12" customHeight="1" thickBot="1" x14ac:dyDescent="0.3">
      <c r="A11" s="1"/>
      <c r="B11" s="5"/>
      <c r="C11" s="16"/>
      <c r="D11" s="16"/>
      <c r="E11" s="25"/>
      <c r="F11" s="22"/>
      <c r="G11" s="4"/>
      <c r="H11" s="5"/>
      <c r="I11" s="16"/>
      <c r="J11" s="16"/>
      <c r="K11" s="25"/>
      <c r="L11" s="22"/>
      <c r="M11" s="1"/>
    </row>
    <row r="12" spans="1:16" ht="16.5" thickBot="1" x14ac:dyDescent="0.3">
      <c r="A12" s="1"/>
      <c r="B12" s="5"/>
      <c r="C12" s="16" t="s">
        <v>11</v>
      </c>
      <c r="D12" s="16" t="s">
        <v>12</v>
      </c>
      <c r="E12" s="35"/>
      <c r="F12" s="22"/>
      <c r="G12" s="4"/>
      <c r="H12" s="5"/>
      <c r="I12" s="16" t="s">
        <v>11</v>
      </c>
      <c r="J12" s="16" t="s">
        <v>12</v>
      </c>
      <c r="K12" s="35"/>
      <c r="L12" s="22"/>
      <c r="M12" s="1"/>
    </row>
    <row r="13" spans="1:16" ht="12" customHeight="1" x14ac:dyDescent="0.25">
      <c r="A13" s="1"/>
      <c r="B13" s="5"/>
      <c r="C13" s="16"/>
      <c r="D13" s="16"/>
      <c r="E13" s="25"/>
      <c r="F13" s="22"/>
      <c r="G13" s="4"/>
      <c r="H13" s="5"/>
      <c r="I13" s="16"/>
      <c r="J13" s="16"/>
      <c r="K13" s="25"/>
      <c r="L13" s="22"/>
      <c r="M13" s="1"/>
    </row>
    <row r="14" spans="1:16" x14ac:dyDescent="0.25">
      <c r="A14" s="1"/>
      <c r="B14" s="5"/>
      <c r="C14" s="16" t="s">
        <v>10</v>
      </c>
      <c r="D14" s="16" t="s">
        <v>13</v>
      </c>
      <c r="E14" s="26">
        <f>IF(E12=100%,"INFINITE",NORMSINV(1-(1-E12)/2))</f>
        <v>0</v>
      </c>
      <c r="F14" s="22"/>
      <c r="G14" s="4"/>
      <c r="H14" s="5"/>
      <c r="I14" s="16" t="s">
        <v>10</v>
      </c>
      <c r="J14" s="16" t="s">
        <v>13</v>
      </c>
      <c r="K14" s="26">
        <f>IF(K12=100%,"INFINITE",NORMSINV(1-(1-K12)/2))</f>
        <v>0</v>
      </c>
      <c r="L14" s="22"/>
      <c r="M14" s="1"/>
      <c r="O14" s="41"/>
      <c r="P14" s="41"/>
    </row>
    <row r="15" spans="1:16" ht="12" customHeight="1" thickBot="1" x14ac:dyDescent="0.3">
      <c r="A15" s="1"/>
      <c r="B15" s="8"/>
      <c r="C15" s="9"/>
      <c r="D15" s="9"/>
      <c r="E15" s="30"/>
      <c r="F15" s="31"/>
      <c r="G15" s="4"/>
      <c r="H15" s="8"/>
      <c r="I15" s="9"/>
      <c r="J15" s="9"/>
      <c r="K15" s="30"/>
      <c r="L15" s="31"/>
      <c r="M15" s="1"/>
    </row>
    <row r="16" spans="1:16" ht="6" customHeight="1" thickBot="1" x14ac:dyDescent="0.3">
      <c r="A16" s="1"/>
      <c r="B16" s="4"/>
      <c r="C16" s="4"/>
      <c r="D16" s="12"/>
      <c r="E16" s="13"/>
      <c r="F16" s="12"/>
      <c r="G16" s="4"/>
      <c r="H16" s="4"/>
      <c r="I16" s="4"/>
      <c r="J16" s="12"/>
      <c r="K16" s="13"/>
      <c r="L16" s="12"/>
      <c r="M16" s="1"/>
    </row>
    <row r="17" spans="1:13" ht="25.15" customHeight="1" x14ac:dyDescent="0.25">
      <c r="A17" s="1"/>
      <c r="B17" s="37" t="s">
        <v>8</v>
      </c>
      <c r="C17" s="38"/>
      <c r="D17" s="38"/>
      <c r="E17" s="38"/>
      <c r="F17" s="39"/>
      <c r="G17" s="4"/>
      <c r="H17" s="37" t="s">
        <v>8</v>
      </c>
      <c r="I17" s="38"/>
      <c r="J17" s="38"/>
      <c r="K17" s="38"/>
      <c r="L17" s="39"/>
      <c r="M17" s="1"/>
    </row>
    <row r="18" spans="1:13" ht="9" customHeight="1" x14ac:dyDescent="0.25">
      <c r="A18" s="1"/>
      <c r="B18" s="14"/>
      <c r="C18" s="7"/>
      <c r="D18" s="7"/>
      <c r="E18" s="7"/>
      <c r="F18" s="15"/>
      <c r="G18" s="4"/>
      <c r="H18" s="14"/>
      <c r="I18" s="7"/>
      <c r="J18" s="7"/>
      <c r="K18" s="7"/>
      <c r="L18" s="15"/>
      <c r="M18" s="1"/>
    </row>
    <row r="19" spans="1:13" ht="15.75" customHeight="1" x14ac:dyDescent="0.25">
      <c r="A19" s="1"/>
      <c r="B19" s="5"/>
      <c r="C19" s="40" t="s">
        <v>14</v>
      </c>
      <c r="D19" s="40"/>
      <c r="E19" s="36" t="str">
        <f>IF(E8="","",IF(E10="","",ROUNDUP(IF(E8&gt;0, IF(E12=1,"INFINITE",E14^2*E8*(1-E8)/(E10^2)), ""),0)))</f>
        <v/>
      </c>
      <c r="F19" s="6"/>
      <c r="G19" s="4"/>
      <c r="H19" s="5"/>
      <c r="I19" s="40" t="s">
        <v>14</v>
      </c>
      <c r="J19" s="40"/>
      <c r="K19" s="36" t="str">
        <f>IF(K10="","",ROUNDUP(((K14*K8)/K10)^2,0))</f>
        <v/>
      </c>
      <c r="L19" s="6"/>
      <c r="M19" s="1"/>
    </row>
    <row r="20" spans="1:13" x14ac:dyDescent="0.25">
      <c r="A20" s="1"/>
      <c r="B20" s="5"/>
      <c r="C20" s="40"/>
      <c r="D20" s="40"/>
      <c r="E20" s="36"/>
      <c r="F20" s="6"/>
      <c r="G20" s="4"/>
      <c r="H20" s="5"/>
      <c r="I20" s="40"/>
      <c r="J20" s="40"/>
      <c r="K20" s="36"/>
      <c r="L20" s="6"/>
      <c r="M20" s="1"/>
    </row>
    <row r="21" spans="1:13" x14ac:dyDescent="0.25">
      <c r="A21" s="1"/>
      <c r="B21" s="5"/>
      <c r="C21" s="16"/>
      <c r="D21" s="17"/>
      <c r="E21" s="18"/>
      <c r="F21" s="6"/>
      <c r="G21" s="4"/>
      <c r="H21" s="5"/>
      <c r="I21" s="16"/>
      <c r="J21" s="17"/>
      <c r="K21" s="18"/>
      <c r="L21" s="6"/>
      <c r="M21" s="1"/>
    </row>
    <row r="22" spans="1:13" ht="15.75" customHeight="1" x14ac:dyDescent="0.25">
      <c r="A22" s="1"/>
      <c r="B22" s="5"/>
      <c r="C22" s="40" t="s">
        <v>15</v>
      </c>
      <c r="D22" s="40"/>
      <c r="E22" s="36" t="str">
        <f>IF(E6="","",IF(E10="","",ROUNDUP(IF(E8&gt;0, IF(E12=1,"INFINITE",(E14^2)*E8*(1-E8)/(E10^2+(E14^2)*E8*(1-E8)/E6)), ""),0)))</f>
        <v/>
      </c>
      <c r="F22" s="6"/>
      <c r="G22" s="4"/>
      <c r="H22" s="5"/>
      <c r="I22" s="40" t="s">
        <v>15</v>
      </c>
      <c r="J22" s="40"/>
      <c r="K22" s="36" t="str">
        <f>IF(K6="","",IF(K10="","",ROUNDUP(IF(K10&gt;0, IF(K12=1,"All",(((K14*K8)^2)*K6)/((K6*(K10)^2)+((K14*K8)^2))), ""),0)))</f>
        <v/>
      </c>
      <c r="L22" s="6"/>
      <c r="M22" s="1"/>
    </row>
    <row r="23" spans="1:13" x14ac:dyDescent="0.25">
      <c r="A23" s="1"/>
      <c r="B23" s="5"/>
      <c r="C23" s="40"/>
      <c r="D23" s="40"/>
      <c r="E23" s="36"/>
      <c r="F23" s="6"/>
      <c r="G23" s="4"/>
      <c r="H23" s="5"/>
      <c r="I23" s="40"/>
      <c r="J23" s="40"/>
      <c r="K23" s="36"/>
      <c r="L23" s="6"/>
      <c r="M23" s="1"/>
    </row>
    <row r="24" spans="1:13" ht="16.5" thickBot="1" x14ac:dyDescent="0.3">
      <c r="A24" s="1"/>
      <c r="B24" s="8"/>
      <c r="C24" s="9"/>
      <c r="D24" s="10"/>
      <c r="E24" s="19"/>
      <c r="F24" s="11"/>
      <c r="G24" s="4"/>
      <c r="H24" s="8"/>
      <c r="I24" s="9"/>
      <c r="J24" s="10"/>
      <c r="K24" s="19"/>
      <c r="L24" s="11"/>
      <c r="M24" s="1"/>
    </row>
    <row r="25" spans="1:13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sheetProtection selectLockedCells="1"/>
  <mergeCells count="12">
    <mergeCell ref="E22:E23"/>
    <mergeCell ref="K22:K23"/>
    <mergeCell ref="B4:F4"/>
    <mergeCell ref="H4:L4"/>
    <mergeCell ref="B17:F17"/>
    <mergeCell ref="H17:L17"/>
    <mergeCell ref="E19:E20"/>
    <mergeCell ref="K19:K20"/>
    <mergeCell ref="C19:D20"/>
    <mergeCell ref="C22:D23"/>
    <mergeCell ref="I19:J20"/>
    <mergeCell ref="I22:J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Steekproef calculator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Valentine de Gilde</cp:lastModifiedBy>
  <dcterms:created xsi:type="dcterms:W3CDTF">2013-02-20T13:27:33Z</dcterms:created>
  <dcterms:modified xsi:type="dcterms:W3CDTF">2025-02-17T10:03:19Z</dcterms:modified>
</cp:coreProperties>
</file>